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F43" i="1"/>
  <c r="H43" i="1"/>
  <c r="J43" i="1"/>
  <c r="F62" i="1"/>
  <c r="H62" i="1"/>
  <c r="J62" i="1"/>
  <c r="G62" i="1"/>
  <c r="F81" i="1"/>
  <c r="J81" i="1"/>
  <c r="F100" i="1"/>
  <c r="H100" i="1"/>
  <c r="J100" i="1"/>
  <c r="H138" i="1"/>
  <c r="J138" i="1"/>
  <c r="H157" i="1"/>
  <c r="J157" i="1"/>
  <c r="H176" i="1"/>
  <c r="J176" i="1"/>
  <c r="H195" i="1"/>
  <c r="J195" i="1"/>
  <c r="G81" i="1"/>
  <c r="I81" i="1"/>
  <c r="L196" i="1"/>
  <c r="F119" i="1"/>
  <c r="F138" i="1"/>
  <c r="F157" i="1"/>
  <c r="F176" i="1"/>
  <c r="F195" i="1"/>
  <c r="I24" i="1"/>
  <c r="F24" i="1"/>
  <c r="J24" i="1"/>
  <c r="H24" i="1"/>
  <c r="G24" i="1"/>
  <c r="G196" i="1" s="1"/>
  <c r="I196" i="1" l="1"/>
  <c r="J196" i="1"/>
  <c r="H196" i="1"/>
  <c r="F196" i="1"/>
</calcChain>
</file>

<file path=xl/sharedStrings.xml><?xml version="1.0" encoding="utf-8"?>
<sst xmlns="http://schemas.openxmlformats.org/spreadsheetml/2006/main" count="228" uniqueCount="69">
  <si>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</si>
  <si>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</si>
  <si>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</si>
  <si>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</si>
  <si>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</si>
  <si>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</si>
  <si>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</si>
  <si>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</si>
  <si>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</si>
  <si>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</si>
  <si>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</si>
  <si>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</si>
  <si>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</si>
  <si>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</si>
  <si>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</si>
  <si>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</si>
  <si>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</si>
  <si>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</si>
  <si>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</si>
  <si>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</si>
  <si>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</si>
  <si>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</si>
  <si>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</si>
  <si>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</si>
  <si>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</si>
  <si>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</si>
  <si>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</si>
  <si>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</si>
  <si>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</si>
  <si>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</si>
  <si>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</si>
  <si>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</si>
  <si>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</si>
  <si>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</si>
  <si>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</si>
  <si>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</si>
  <si>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</si>
  <si>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</si>
  <si>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</si>
  <si>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</si>
  <si>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Чай с лимоном и сахаром </t>
  </si>
  <si>
    <t xml:space="preserve">Хлеб из муки пшеничной </t>
  </si>
  <si>
    <t>фрукт сезонный</t>
  </si>
  <si>
    <t xml:space="preserve">Фрикадельки по-калининградски </t>
  </si>
  <si>
    <t xml:space="preserve">Омлет  </t>
  </si>
  <si>
    <t>чай с сахаром</t>
  </si>
  <si>
    <t xml:space="preserve">Вермишель молочная </t>
  </si>
  <si>
    <t xml:space="preserve">Фрукт сезонный </t>
  </si>
  <si>
    <t xml:space="preserve">Блины со сгущенкой </t>
  </si>
  <si>
    <t>Макароны с сыром</t>
  </si>
  <si>
    <t>Кофейный напиток злаковый на молоке</t>
  </si>
  <si>
    <t>Хлеб из муки пшеничной</t>
  </si>
  <si>
    <t xml:space="preserve">Запеканка из творога с молоком сгущенным </t>
  </si>
  <si>
    <t xml:space="preserve">Кондитерское изделие </t>
  </si>
  <si>
    <t xml:space="preserve">Каша пшенная </t>
  </si>
  <si>
    <t>Каша гречневая рассыпчатая</t>
  </si>
  <si>
    <t xml:space="preserve">Биточек из птицы с соусом томатным и зеленым горошком </t>
  </si>
  <si>
    <t xml:space="preserve">Чай с сахаром </t>
  </si>
  <si>
    <t>Проничева И.В.</t>
  </si>
  <si>
    <t>МБОУ "Сазоновская СОШ"</t>
  </si>
  <si>
    <t xml:space="preserve">Каша рисовая </t>
  </si>
  <si>
    <t>Пюре картофельное</t>
  </si>
  <si>
    <t>Компот из смеси сухофруктов</t>
  </si>
  <si>
    <t>Овощ сезонный</t>
  </si>
  <si>
    <t>какао с молоком</t>
  </si>
  <si>
    <t>Молоко сгущенное</t>
  </si>
  <si>
    <t>Компот из плодов (яблоки)</t>
  </si>
  <si>
    <t>Отвар шиповника с сахаром</t>
  </si>
  <si>
    <t>Пельмени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</si>
</sst>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name val="Calibri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6" fillId="0" borderId="0"/>
  </cellStyleXfs>
  <cellXfs count="10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1" applyFont="1" applyFill="1" applyBorder="1" applyAlignment="1" applyProtection="1">
      <alignment horizontal="center" vertical="top" wrapText="1"/>
      <protection locked="0"/>
    </xf>
    <xf numFmtId="0" fontId="12" fillId="2" borderId="22" xfId="1" applyFont="1" applyFill="1" applyBorder="1" applyAlignment="1" applyProtection="1">
      <alignment horizontal="center" vertical="top" wrapText="1"/>
      <protection locked="0"/>
    </xf>
    <xf numFmtId="2" fontId="12" fillId="2" borderId="23" xfId="1" applyNumberFormat="1" applyFill="1" applyBorder="1" applyAlignment="1" applyProtection="1">
      <alignment horizontal="center"/>
      <protection locked="0"/>
    </xf>
    <xf numFmtId="0" fontId="0" fillId="2" borderId="2" xfId="1" applyFont="1" applyFill="1" applyBorder="1" applyAlignment="1" applyProtection="1">
      <alignment vertical="top" wrapText="1"/>
      <protection locked="0"/>
    </xf>
    <xf numFmtId="0" fontId="12" fillId="2" borderId="2" xfId="1" applyFill="1" applyBorder="1" applyAlignment="1" applyProtection="1">
      <alignment vertical="top" wrapText="1"/>
      <protection locked="0"/>
    </xf>
    <xf numFmtId="0" fontId="12" fillId="2" borderId="2" xfId="1" applyFont="1" applyFill="1" applyBorder="1" applyAlignment="1" applyProtection="1">
      <alignment vertical="top" wrapText="1"/>
      <protection locked="0"/>
    </xf>
    <xf numFmtId="2" fontId="12" fillId="2" borderId="2" xfId="1" applyNumberFormat="1" applyFill="1" applyBorder="1" applyAlignment="1" applyProtection="1">
      <alignment horizontal="center" vertical="center"/>
      <protection locked="0"/>
    </xf>
    <xf numFmtId="2" fontId="12" fillId="2" borderId="2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13" fillId="2" borderId="2" xfId="2" applyFont="1" applyFill="1" applyBorder="1" applyAlignment="1" applyProtection="1">
      <alignment vertical="top" wrapText="1"/>
      <protection locked="0"/>
    </xf>
    <xf numFmtId="0" fontId="13" fillId="2" borderId="2" xfId="2" applyFont="1" applyFill="1" applyBorder="1" applyAlignment="1" applyProtection="1">
      <alignment horizontal="center" vertical="top" wrapText="1"/>
      <protection locked="0"/>
    </xf>
    <xf numFmtId="0" fontId="14" fillId="2" borderId="2" xfId="2" applyFont="1" applyFill="1" applyBorder="1" applyAlignment="1" applyProtection="1">
      <alignment horizontal="center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2" xfId="3" applyNumberFormat="1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7" fillId="2" borderId="2" xfId="3" applyNumberFormat="1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center" vertical="top" wrapText="1"/>
      <protection locked="0"/>
    </xf>
    <xf numFmtId="0" fontId="12" fillId="2" borderId="2" xfId="2" applyFont="1" applyFill="1" applyBorder="1" applyAlignment="1" applyProtection="1">
      <alignment vertical="top" wrapText="1"/>
      <protection locked="0"/>
    </xf>
    <xf numFmtId="0" fontId="12" fillId="2" borderId="2" xfId="2" applyFont="1" applyFill="1" applyBorder="1" applyAlignment="1" applyProtection="1">
      <alignment horizontal="center" vertical="top" wrapText="1"/>
      <protection locked="0"/>
    </xf>
    <xf numFmtId="0" fontId="19" fillId="2" borderId="2" xfId="2" applyFont="1" applyFill="1" applyBorder="1" applyAlignment="1" applyProtection="1">
      <alignment horizontal="center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0" fillId="2" borderId="2" xfId="0" applyFont="1" applyFill="1" applyBorder="1" applyAlignment="1" applyProtection="1">
      <alignment vertical="top" wrapText="1"/>
      <protection locked="0"/>
    </xf>
    <xf numFmtId="0" fontId="0" fillId="2" borderId="23" xfId="0" applyFont="1" applyFill="1" applyBorder="1" applyAlignment="1" applyProtection="1">
      <alignment horizontal="center" vertical="top" wrapText="1"/>
      <protection locked="0"/>
    </xf>
    <xf numFmtId="0" fontId="19" fillId="2" borderId="2" xfId="0" applyFont="1" applyFill="1" applyBorder="1" applyAlignment="1" applyProtection="1">
      <alignment horizontal="center" wrapText="1"/>
      <protection locked="0"/>
    </xf>
    <xf numFmtId="0" fontId="11" fillId="2" borderId="5" xfId="0" applyFont="1" applyFill="1" applyBorder="1" applyAlignment="1" applyProtection="1">
      <alignment vertical="top" wrapText="1"/>
      <protection locked="0"/>
    </xf>
    <xf numFmtId="0" fontId="20" fillId="2" borderId="2" xfId="0" applyFont="1" applyFill="1" applyBorder="1" applyAlignment="1" applyProtection="1">
      <alignment vertical="top" wrapText="1"/>
      <protection locked="0"/>
    </xf>
    <xf numFmtId="0" fontId="20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wrapText="1"/>
      <protection locked="0"/>
    </xf>
    <xf numFmtId="0" fontId="15" fillId="2" borderId="23" xfId="0" applyFont="1" applyFill="1" applyBorder="1" applyAlignment="1" applyProtection="1">
      <alignment horizontal="center" vertical="top" wrapText="1"/>
      <protection locked="0"/>
    </xf>
    <xf numFmtId="0" fontId="14" fillId="2" borderId="23" xfId="0" applyFont="1" applyFill="1" applyBorder="1" applyAlignment="1" applyProtection="1">
      <alignment horizontal="center" wrapText="1"/>
      <protection locked="0"/>
    </xf>
    <xf numFmtId="4" fontId="12" fillId="2" borderId="2" xfId="1" applyNumberFormat="1" applyFont="1" applyFill="1" applyBorder="1" applyAlignment="1" applyProtection="1">
      <alignment horizontal="center" vertical="top" wrapText="1"/>
      <protection locked="0"/>
    </xf>
    <xf numFmtId="3" fontId="12" fillId="2" borderId="2" xfId="1" applyNumberFormat="1" applyFont="1" applyFill="1" applyBorder="1" applyAlignment="1" applyProtection="1">
      <alignment horizontal="center" vertical="top" wrapText="1"/>
      <protection locked="0"/>
    </xf>
    <xf numFmtId="3" fontId="2" fillId="2" borderId="16" xfId="0" applyNumberFormat="1" applyFont="1" applyFill="1" applyBorder="1" applyAlignment="1" applyProtection="1">
      <alignment horizontal="center" vertical="top" wrapText="1"/>
      <protection locked="0"/>
    </xf>
    <xf numFmtId="4" fontId="2" fillId="2" borderId="16" xfId="0" applyNumberFormat="1" applyFont="1" applyFill="1" applyBorder="1" applyAlignment="1" applyProtection="1">
      <alignment horizontal="center" vertical="top" wrapText="1"/>
      <protection locked="0"/>
    </xf>
    <xf numFmtId="3" fontId="0" fillId="2" borderId="2" xfId="0" applyNumberFormat="1" applyFont="1" applyFill="1" applyBorder="1" applyAlignment="1" applyProtection="1">
      <alignment horizontal="center" vertical="top" wrapText="1"/>
      <protection locked="0"/>
    </xf>
    <xf numFmtId="3" fontId="13" fillId="2" borderId="2" xfId="1" applyNumberFormat="1" applyFont="1" applyFill="1" applyBorder="1" applyAlignment="1" applyProtection="1">
      <alignment vertical="top" wrapText="1"/>
      <protection locked="0"/>
    </xf>
    <xf numFmtId="3" fontId="15" fillId="2" borderId="16" xfId="0" applyNumberFormat="1" applyFont="1" applyFill="1" applyBorder="1" applyAlignment="1" applyProtection="1">
      <alignment horizontal="center" vertical="top" wrapText="1"/>
      <protection locked="0"/>
    </xf>
    <xf numFmtId="3" fontId="13" fillId="2" borderId="2" xfId="2" applyNumberFormat="1" applyFont="1" applyFill="1" applyBorder="1" applyAlignment="1" applyProtection="1">
      <alignment horizontal="center" vertical="top" wrapText="1"/>
      <protection locked="0"/>
    </xf>
    <xf numFmtId="4" fontId="0" fillId="2" borderId="24" xfId="0" applyNumberFormat="1" applyFont="1" applyFill="1" applyBorder="1" applyAlignment="1" applyProtection="1">
      <alignment horizontal="center" vertical="top" wrapText="1"/>
      <protection locked="0"/>
    </xf>
    <xf numFmtId="4" fontId="0" fillId="2" borderId="2" xfId="0" applyNumberFormat="1" applyFill="1" applyBorder="1" applyAlignment="1" applyProtection="1">
      <alignment horizontal="center" vertical="top"/>
      <protection locked="0"/>
    </xf>
    <xf numFmtId="3" fontId="0" fillId="2" borderId="24" xfId="0" applyNumberFormat="1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ont="1" applyFill="1" applyBorder="1" applyAlignment="1" applyProtection="1">
      <alignment horizontal="center" vertical="top" wrapText="1"/>
      <protection locked="0"/>
    </xf>
    <xf numFmtId="3" fontId="0" fillId="2" borderId="23" xfId="0" applyNumberFormat="1" applyFont="1" applyFill="1" applyBorder="1" applyAlignment="1" applyProtection="1">
      <alignment horizontal="center" vertical="top" wrapText="1"/>
      <protection locked="0"/>
    </xf>
    <xf numFmtId="3" fontId="0" fillId="2" borderId="25" xfId="0" applyNumberFormat="1" applyFont="1" applyFill="1" applyBorder="1" applyAlignment="1" applyProtection="1">
      <alignment horizontal="center" vertical="top" wrapText="1"/>
      <protection locked="0"/>
    </xf>
    <xf numFmtId="3" fontId="20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4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0" t="s">
        <v>59</v>
      </c>
      <c r="D1" s="101"/>
      <c r="E1" s="101"/>
      <c r="F1" s="12" t="s">
        <v>16</v>
      </c>
      <c r="G1" s="2" t="s">
        <v>17</v>
      </c>
      <c r="H1" s="102" t="s">
        <v>39</v>
      </c>
      <c r="I1" s="102"/>
      <c r="J1" s="102"/>
      <c r="K1" s="102"/>
    </row>
    <row r="2" spans="1:12" ht="18" x14ac:dyDescent="0.2">
      <c r="A2" s="35" t="s">
        <v>6</v>
      </c>
      <c r="C2" s="2"/>
      <c r="G2" s="2" t="s">
        <v>18</v>
      </c>
      <c r="H2" s="102" t="s">
        <v>58</v>
      </c>
      <c r="I2" s="102"/>
      <c r="J2" s="102"/>
      <c r="K2" s="10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31</v>
      </c>
      <c r="I3" s="47">
        <v>3</v>
      </c>
      <c r="J3" s="48">
        <v>2025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60</v>
      </c>
      <c r="F6" s="50">
        <v>200</v>
      </c>
      <c r="G6" s="51">
        <v>10</v>
      </c>
      <c r="H6" s="51">
        <v>15</v>
      </c>
      <c r="I6" s="51">
        <v>46</v>
      </c>
      <c r="J6" s="52">
        <v>336</v>
      </c>
      <c r="K6" s="85">
        <v>15143.01</v>
      </c>
      <c r="L6" s="53">
        <v>40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4" t="s">
        <v>40</v>
      </c>
      <c r="F8" s="50">
        <v>200</v>
      </c>
      <c r="G8" s="51"/>
      <c r="H8" s="51"/>
      <c r="I8" s="51">
        <v>6</v>
      </c>
      <c r="J8" s="52">
        <v>23</v>
      </c>
      <c r="K8" s="86">
        <v>15145</v>
      </c>
      <c r="L8" s="53">
        <v>20</v>
      </c>
    </row>
    <row r="9" spans="1:12" ht="15" x14ac:dyDescent="0.25">
      <c r="A9" s="23"/>
      <c r="B9" s="15"/>
      <c r="C9" s="11"/>
      <c r="D9" s="7" t="s">
        <v>23</v>
      </c>
      <c r="E9" s="55" t="s">
        <v>41</v>
      </c>
      <c r="F9" s="50">
        <v>40</v>
      </c>
      <c r="G9" s="51">
        <v>3</v>
      </c>
      <c r="H9" s="51">
        <v>1</v>
      </c>
      <c r="I9" s="51">
        <v>28</v>
      </c>
      <c r="J9" s="52">
        <v>113</v>
      </c>
      <c r="K9" s="86">
        <v>15146</v>
      </c>
      <c r="L9" s="53">
        <v>5</v>
      </c>
    </row>
    <row r="10" spans="1:12" ht="15" x14ac:dyDescent="0.25">
      <c r="A10" s="23"/>
      <c r="B10" s="15"/>
      <c r="C10" s="11"/>
      <c r="D10" s="7" t="s">
        <v>24</v>
      </c>
      <c r="E10" s="41" t="s">
        <v>42</v>
      </c>
      <c r="F10" s="42">
        <v>100</v>
      </c>
      <c r="G10" s="42"/>
      <c r="H10" s="42"/>
      <c r="I10" s="42">
        <v>10</v>
      </c>
      <c r="J10" s="42">
        <v>26</v>
      </c>
      <c r="K10" s="87">
        <v>15144</v>
      </c>
      <c r="L10" s="42">
        <v>30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13</v>
      </c>
      <c r="H13" s="19">
        <f t="shared" si="0"/>
        <v>16</v>
      </c>
      <c r="I13" s="19">
        <f t="shared" si="0"/>
        <v>90</v>
      </c>
      <c r="J13" s="19">
        <f t="shared" si="0"/>
        <v>498</v>
      </c>
      <c r="K13" s="25"/>
      <c r="L13" s="19">
        <f t="shared" ref="L13" si="1">SUM(L6:L12)</f>
        <v>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03" t="s">
        <v>4</v>
      </c>
      <c r="D24" s="104"/>
      <c r="E24" s="31"/>
      <c r="F24" s="32">
        <f>F13+F23</f>
        <v>540</v>
      </c>
      <c r="G24" s="32">
        <f t="shared" ref="G24:J24" si="4">G13+G23</f>
        <v>13</v>
      </c>
      <c r="H24" s="32">
        <f t="shared" si="4"/>
        <v>16</v>
      </c>
      <c r="I24" s="32">
        <f t="shared" si="4"/>
        <v>90</v>
      </c>
      <c r="J24" s="32">
        <f t="shared" si="4"/>
        <v>498</v>
      </c>
      <c r="K24" s="32"/>
      <c r="L24" s="32">
        <f t="shared" ref="L24" si="5">L13+L23</f>
        <v>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6" t="s">
        <v>61</v>
      </c>
      <c r="F25" s="56">
        <v>150</v>
      </c>
      <c r="G25" s="51">
        <v>3</v>
      </c>
      <c r="H25" s="51">
        <v>5</v>
      </c>
      <c r="I25" s="51">
        <v>20</v>
      </c>
      <c r="J25" s="51">
        <v>139</v>
      </c>
      <c r="K25" s="86">
        <v>15174</v>
      </c>
      <c r="L25" s="57">
        <v>25</v>
      </c>
    </row>
    <row r="26" spans="1:12" ht="15" x14ac:dyDescent="0.25">
      <c r="A26" s="14"/>
      <c r="B26" s="15"/>
      <c r="C26" s="11"/>
      <c r="D26" s="6"/>
      <c r="E26" s="55" t="s">
        <v>43</v>
      </c>
      <c r="F26" s="56">
        <v>90</v>
      </c>
      <c r="G26" s="51">
        <v>11</v>
      </c>
      <c r="H26" s="51">
        <v>10</v>
      </c>
      <c r="I26" s="51">
        <v>5</v>
      </c>
      <c r="J26" s="51">
        <v>197</v>
      </c>
      <c r="K26" s="86">
        <v>15157</v>
      </c>
      <c r="L26" s="57">
        <v>50</v>
      </c>
    </row>
    <row r="27" spans="1:12" ht="15" x14ac:dyDescent="0.25">
      <c r="A27" s="14"/>
      <c r="B27" s="15"/>
      <c r="C27" s="11"/>
      <c r="D27" s="7" t="s">
        <v>22</v>
      </c>
      <c r="E27" s="55" t="s">
        <v>62</v>
      </c>
      <c r="F27" s="56">
        <v>200</v>
      </c>
      <c r="G27" s="51"/>
      <c r="H27" s="51"/>
      <c r="I27" s="51">
        <v>10</v>
      </c>
      <c r="J27" s="51">
        <v>102</v>
      </c>
      <c r="K27" s="85">
        <v>150920.03</v>
      </c>
      <c r="L27" s="57">
        <v>15</v>
      </c>
    </row>
    <row r="28" spans="1:12" ht="15" x14ac:dyDescent="0.25">
      <c r="A28" s="14"/>
      <c r="B28" s="15"/>
      <c r="C28" s="11"/>
      <c r="D28" s="7" t="s">
        <v>23</v>
      </c>
      <c r="E28" s="55" t="s">
        <v>41</v>
      </c>
      <c r="F28" s="56">
        <v>60</v>
      </c>
      <c r="G28" s="51">
        <v>5</v>
      </c>
      <c r="H28" s="51">
        <v>1</v>
      </c>
      <c r="I28" s="51">
        <v>42</v>
      </c>
      <c r="J28" s="51">
        <v>170</v>
      </c>
      <c r="K28" s="86">
        <v>15159</v>
      </c>
      <c r="L28" s="57">
        <v>5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</v>
      </c>
      <c r="H32" s="19">
        <f t="shared" ref="H32" si="7">SUM(H25:H31)</f>
        <v>16</v>
      </c>
      <c r="I32" s="19">
        <f t="shared" ref="I32" si="8">SUM(I25:I31)</f>
        <v>77</v>
      </c>
      <c r="J32" s="19">
        <f t="shared" ref="J32:L32" si="9">SUM(J25:J31)</f>
        <v>608</v>
      </c>
      <c r="K32" s="25"/>
      <c r="L32" s="19">
        <f t="shared" si="9"/>
        <v>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3" t="s">
        <v>4</v>
      </c>
      <c r="D43" s="104"/>
      <c r="E43" s="31"/>
      <c r="F43" s="32">
        <f>F32+F42</f>
        <v>500</v>
      </c>
      <c r="G43" s="32">
        <f t="shared" ref="G43" si="14">G32+G42</f>
        <v>19</v>
      </c>
      <c r="H43" s="32">
        <f t="shared" ref="H43" si="15">H32+H42</f>
        <v>16</v>
      </c>
      <c r="I43" s="32">
        <f t="shared" ref="I43" si="16">I32+I42</f>
        <v>77</v>
      </c>
      <c r="J43" s="32">
        <f t="shared" ref="J43:L43" si="17">J32+J42</f>
        <v>608</v>
      </c>
      <c r="K43" s="32"/>
      <c r="L43" s="32">
        <f t="shared" si="17"/>
        <v>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44</v>
      </c>
      <c r="F44" s="50">
        <v>200</v>
      </c>
      <c r="G44" s="51">
        <v>19</v>
      </c>
      <c r="H44" s="51">
        <v>12</v>
      </c>
      <c r="I44" s="51">
        <v>59</v>
      </c>
      <c r="J44" s="51">
        <v>292</v>
      </c>
      <c r="K44" s="86">
        <v>15160</v>
      </c>
      <c r="L44" s="58">
        <v>60</v>
      </c>
    </row>
    <row r="45" spans="1:12" ht="15" x14ac:dyDescent="0.25">
      <c r="A45" s="23"/>
      <c r="B45" s="15"/>
      <c r="C45" s="11"/>
      <c r="D45" s="6"/>
      <c r="E45" s="41" t="s">
        <v>63</v>
      </c>
      <c r="F45" s="42">
        <v>60</v>
      </c>
      <c r="G45" s="42"/>
      <c r="H45" s="42"/>
      <c r="I45" s="42">
        <v>10</v>
      </c>
      <c r="J45" s="42">
        <v>45</v>
      </c>
      <c r="K45" s="88">
        <v>15144.05</v>
      </c>
      <c r="L45" s="42">
        <v>15</v>
      </c>
    </row>
    <row r="46" spans="1:12" ht="15" x14ac:dyDescent="0.25">
      <c r="A46" s="23"/>
      <c r="B46" s="15"/>
      <c r="C46" s="11"/>
      <c r="D46" s="7" t="s">
        <v>22</v>
      </c>
      <c r="E46" s="41" t="s">
        <v>45</v>
      </c>
      <c r="F46" s="42">
        <v>200</v>
      </c>
      <c r="G46" s="42"/>
      <c r="H46" s="42"/>
      <c r="I46" s="42">
        <v>6</v>
      </c>
      <c r="J46" s="42">
        <v>21</v>
      </c>
      <c r="K46" s="87">
        <v>15162</v>
      </c>
      <c r="L46" s="42">
        <v>15</v>
      </c>
    </row>
    <row r="47" spans="1:12" ht="15" x14ac:dyDescent="0.25">
      <c r="A47" s="23"/>
      <c r="B47" s="15"/>
      <c r="C47" s="11"/>
      <c r="D47" s="7" t="s">
        <v>23</v>
      </c>
      <c r="E47" s="55" t="s">
        <v>41</v>
      </c>
      <c r="F47" s="50">
        <v>40</v>
      </c>
      <c r="G47" s="51">
        <v>3</v>
      </c>
      <c r="H47" s="51">
        <v>1</v>
      </c>
      <c r="I47" s="51">
        <v>28</v>
      </c>
      <c r="J47" s="51">
        <v>113</v>
      </c>
      <c r="K47" s="86">
        <v>15146</v>
      </c>
      <c r="L47" s="58">
        <v>5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</v>
      </c>
      <c r="H51" s="19">
        <f t="shared" ref="H51" si="19">SUM(H44:H50)</f>
        <v>13</v>
      </c>
      <c r="I51" s="19">
        <f t="shared" ref="I51" si="20">SUM(I44:I50)</f>
        <v>103</v>
      </c>
      <c r="J51" s="19">
        <f t="shared" ref="J51:L51" si="21">SUM(J44:J50)</f>
        <v>471</v>
      </c>
      <c r="K51" s="25"/>
      <c r="L51" s="19">
        <f t="shared" si="21"/>
        <v>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3" t="s">
        <v>4</v>
      </c>
      <c r="D62" s="104"/>
      <c r="E62" s="31"/>
      <c r="F62" s="32">
        <f>F51+F61</f>
        <v>500</v>
      </c>
      <c r="G62" s="32">
        <f t="shared" ref="G62" si="26">G51+G61</f>
        <v>22</v>
      </c>
      <c r="H62" s="32">
        <f t="shared" ref="H62" si="27">H51+H61</f>
        <v>13</v>
      </c>
      <c r="I62" s="32">
        <f t="shared" ref="I62" si="28">I51+I61</f>
        <v>103</v>
      </c>
      <c r="J62" s="32">
        <f t="shared" ref="J62:L62" si="29">J51+J61</f>
        <v>471</v>
      </c>
      <c r="K62" s="32"/>
      <c r="L62" s="32">
        <f t="shared" si="29"/>
        <v>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9" t="s">
        <v>46</v>
      </c>
      <c r="F63" s="50">
        <v>200</v>
      </c>
      <c r="G63" s="50">
        <v>5</v>
      </c>
      <c r="H63" s="50">
        <v>5</v>
      </c>
      <c r="I63" s="50">
        <v>18</v>
      </c>
      <c r="J63" s="50">
        <v>307</v>
      </c>
      <c r="K63" s="89">
        <v>15163</v>
      </c>
      <c r="L63" s="60">
        <v>45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9" t="s">
        <v>64</v>
      </c>
      <c r="F65" s="50">
        <v>200</v>
      </c>
      <c r="G65" s="50">
        <v>6</v>
      </c>
      <c r="H65" s="50">
        <v>6</v>
      </c>
      <c r="I65" s="50">
        <v>19</v>
      </c>
      <c r="J65" s="50">
        <v>110</v>
      </c>
      <c r="K65" s="89">
        <v>15164</v>
      </c>
      <c r="L65" s="60">
        <v>20</v>
      </c>
    </row>
    <row r="66" spans="1:12" ht="15" x14ac:dyDescent="0.25">
      <c r="A66" s="23"/>
      <c r="B66" s="15"/>
      <c r="C66" s="11"/>
      <c r="D66" s="7" t="s">
        <v>23</v>
      </c>
      <c r="E66" s="59" t="s">
        <v>41</v>
      </c>
      <c r="F66" s="50">
        <v>40</v>
      </c>
      <c r="G66" s="50">
        <v>3</v>
      </c>
      <c r="H66" s="50">
        <v>1</v>
      </c>
      <c r="I66" s="50">
        <v>28</v>
      </c>
      <c r="J66" s="50">
        <v>113</v>
      </c>
      <c r="K66" s="89">
        <v>15146</v>
      </c>
      <c r="L66" s="60">
        <v>5</v>
      </c>
    </row>
    <row r="67" spans="1:12" ht="15" x14ac:dyDescent="0.25">
      <c r="A67" s="23"/>
      <c r="B67" s="15"/>
      <c r="C67" s="11"/>
      <c r="D67" s="7" t="s">
        <v>24</v>
      </c>
      <c r="E67" s="61" t="s">
        <v>47</v>
      </c>
      <c r="F67" s="50">
        <v>100</v>
      </c>
      <c r="G67" s="50"/>
      <c r="H67" s="50"/>
      <c r="I67" s="50">
        <v>10</v>
      </c>
      <c r="J67" s="50">
        <v>26</v>
      </c>
      <c r="K67" s="89">
        <v>15144</v>
      </c>
      <c r="L67" s="60">
        <v>25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14</v>
      </c>
      <c r="H70" s="19">
        <f t="shared" ref="H70" si="31">SUM(H63:H69)</f>
        <v>12</v>
      </c>
      <c r="I70" s="19">
        <f t="shared" ref="I70" si="32">SUM(I63:I69)</f>
        <v>75</v>
      </c>
      <c r="J70" s="19">
        <f t="shared" ref="J70:L70" si="33">SUM(J63:J69)</f>
        <v>556</v>
      </c>
      <c r="K70" s="25"/>
      <c r="L70" s="19">
        <f t="shared" si="33"/>
        <v>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3" t="s">
        <v>4</v>
      </c>
      <c r="D81" s="104"/>
      <c r="E81" s="31"/>
      <c r="F81" s="32">
        <f>F70+F80</f>
        <v>540</v>
      </c>
      <c r="G81" s="32">
        <f t="shared" ref="G81" si="38">G70+G80</f>
        <v>14</v>
      </c>
      <c r="H81" s="32">
        <f t="shared" ref="H81" si="39">H70+H80</f>
        <v>12</v>
      </c>
      <c r="I81" s="32">
        <f t="shared" ref="I81" si="40">I70+I80</f>
        <v>75</v>
      </c>
      <c r="J81" s="32">
        <f t="shared" ref="J81:L81" si="41">J70+J80</f>
        <v>556</v>
      </c>
      <c r="K81" s="32"/>
      <c r="L81" s="32">
        <f t="shared" si="41"/>
        <v>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2" t="s">
        <v>48</v>
      </c>
      <c r="F82" s="63">
        <v>150</v>
      </c>
      <c r="G82" s="63">
        <v>15</v>
      </c>
      <c r="H82" s="63">
        <v>12</v>
      </c>
      <c r="I82" s="63">
        <v>81</v>
      </c>
      <c r="J82" s="63">
        <v>268</v>
      </c>
      <c r="K82" s="90">
        <v>15187</v>
      </c>
      <c r="L82" s="64">
        <v>30</v>
      </c>
    </row>
    <row r="83" spans="1:12" ht="15" x14ac:dyDescent="0.25">
      <c r="A83" s="23"/>
      <c r="B83" s="15"/>
      <c r="C83" s="11"/>
      <c r="D83" s="6"/>
      <c r="E83" s="65" t="s">
        <v>65</v>
      </c>
      <c r="F83" s="66">
        <v>20</v>
      </c>
      <c r="G83" s="66">
        <v>1</v>
      </c>
      <c r="H83" s="66">
        <v>2</v>
      </c>
      <c r="I83" s="66">
        <v>2</v>
      </c>
      <c r="J83" s="66">
        <v>97</v>
      </c>
      <c r="K83" s="91">
        <v>15188</v>
      </c>
      <c r="L83" s="66">
        <v>15</v>
      </c>
    </row>
    <row r="84" spans="1:12" ht="15" x14ac:dyDescent="0.25">
      <c r="A84" s="23"/>
      <c r="B84" s="15"/>
      <c r="C84" s="11"/>
      <c r="D84" s="7" t="s">
        <v>22</v>
      </c>
      <c r="E84" s="62" t="s">
        <v>40</v>
      </c>
      <c r="F84" s="63">
        <v>200</v>
      </c>
      <c r="G84" s="63"/>
      <c r="H84" s="63"/>
      <c r="I84" s="63">
        <v>6</v>
      </c>
      <c r="J84" s="63">
        <v>23</v>
      </c>
      <c r="K84" s="92">
        <v>15145</v>
      </c>
      <c r="L84" s="64">
        <v>20</v>
      </c>
    </row>
    <row r="85" spans="1:12" ht="15" x14ac:dyDescent="0.25">
      <c r="A85" s="23"/>
      <c r="B85" s="15"/>
      <c r="C85" s="11"/>
      <c r="D85" s="7" t="s">
        <v>23</v>
      </c>
      <c r="E85" s="62" t="s">
        <v>41</v>
      </c>
      <c r="F85" s="63">
        <v>40</v>
      </c>
      <c r="G85" s="63">
        <v>3</v>
      </c>
      <c r="H85" s="63">
        <v>1</v>
      </c>
      <c r="I85" s="63">
        <v>28</v>
      </c>
      <c r="J85" s="63">
        <v>113</v>
      </c>
      <c r="K85" s="92">
        <v>15146</v>
      </c>
      <c r="L85" s="64">
        <v>5</v>
      </c>
    </row>
    <row r="86" spans="1:12" ht="15" x14ac:dyDescent="0.25">
      <c r="A86" s="23"/>
      <c r="B86" s="15"/>
      <c r="C86" s="11"/>
      <c r="D86" s="7" t="s">
        <v>24</v>
      </c>
      <c r="E86" s="62" t="s">
        <v>47</v>
      </c>
      <c r="F86" s="63">
        <v>100</v>
      </c>
      <c r="G86" s="63"/>
      <c r="H86" s="63"/>
      <c r="I86" s="63">
        <v>10</v>
      </c>
      <c r="J86" s="63">
        <v>26</v>
      </c>
      <c r="K86" s="92">
        <v>15144</v>
      </c>
      <c r="L86" s="64">
        <v>25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19</v>
      </c>
      <c r="H89" s="19">
        <f t="shared" ref="H89" si="43">SUM(H82:H88)</f>
        <v>15</v>
      </c>
      <c r="I89" s="19">
        <f t="shared" ref="I89" si="44">SUM(I82:I88)</f>
        <v>127</v>
      </c>
      <c r="J89" s="19">
        <f t="shared" ref="J89:L89" si="45">SUM(J82:J88)</f>
        <v>527</v>
      </c>
      <c r="K89" s="25"/>
      <c r="L89" s="19">
        <f t="shared" si="45"/>
        <v>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3" t="s">
        <v>4</v>
      </c>
      <c r="D100" s="104"/>
      <c r="E100" s="31"/>
      <c r="F100" s="32">
        <f>F89+F99</f>
        <v>510</v>
      </c>
      <c r="G100" s="32">
        <f t="shared" ref="G100" si="50">G89+G99</f>
        <v>19</v>
      </c>
      <c r="H100" s="32">
        <f t="shared" ref="H100" si="51">H89+H99</f>
        <v>15</v>
      </c>
      <c r="I100" s="32">
        <f t="shared" ref="I100" si="52">I89+I99</f>
        <v>127</v>
      </c>
      <c r="J100" s="32">
        <f t="shared" ref="J100:L100" si="53">J89+J99</f>
        <v>527</v>
      </c>
      <c r="K100" s="32"/>
      <c r="L100" s="32">
        <f t="shared" si="53"/>
        <v>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9" t="s">
        <v>49</v>
      </c>
      <c r="F101" s="67">
        <v>200</v>
      </c>
      <c r="G101" s="50">
        <v>5</v>
      </c>
      <c r="H101" s="50">
        <v>11</v>
      </c>
      <c r="I101" s="50">
        <v>24</v>
      </c>
      <c r="J101" s="50">
        <v>208</v>
      </c>
      <c r="K101" s="93">
        <v>15166.02</v>
      </c>
      <c r="L101" s="68">
        <v>50</v>
      </c>
    </row>
    <row r="102" spans="1:12" ht="15" x14ac:dyDescent="0.25">
      <c r="A102" s="23"/>
      <c r="B102" s="15"/>
      <c r="C102" s="11"/>
      <c r="D102" s="6"/>
      <c r="E102" s="69" t="s">
        <v>63</v>
      </c>
      <c r="F102" s="67">
        <v>60</v>
      </c>
      <c r="G102" s="50"/>
      <c r="H102" s="50"/>
      <c r="I102" s="50">
        <v>10</v>
      </c>
      <c r="J102" s="70">
        <v>45</v>
      </c>
      <c r="K102" s="94">
        <v>15144.02</v>
      </c>
      <c r="L102" s="68">
        <v>20</v>
      </c>
    </row>
    <row r="103" spans="1:12" ht="15" x14ac:dyDescent="0.25">
      <c r="A103" s="23"/>
      <c r="B103" s="15"/>
      <c r="C103" s="11"/>
      <c r="D103" s="7" t="s">
        <v>22</v>
      </c>
      <c r="E103" s="59" t="s">
        <v>50</v>
      </c>
      <c r="F103" s="67">
        <v>200</v>
      </c>
      <c r="G103" s="50">
        <v>3</v>
      </c>
      <c r="H103" s="50">
        <v>4</v>
      </c>
      <c r="I103" s="50">
        <v>12</v>
      </c>
      <c r="J103" s="50">
        <v>121</v>
      </c>
      <c r="K103" s="95">
        <v>15168</v>
      </c>
      <c r="L103" s="68">
        <v>20</v>
      </c>
    </row>
    <row r="104" spans="1:12" ht="15" x14ac:dyDescent="0.25">
      <c r="A104" s="23"/>
      <c r="B104" s="15"/>
      <c r="C104" s="11"/>
      <c r="D104" s="7" t="s">
        <v>23</v>
      </c>
      <c r="E104" s="61" t="s">
        <v>51</v>
      </c>
      <c r="F104" s="67">
        <v>40</v>
      </c>
      <c r="G104" s="71">
        <v>3</v>
      </c>
      <c r="H104" s="71">
        <v>1</v>
      </c>
      <c r="I104" s="71">
        <v>28</v>
      </c>
      <c r="J104" s="71">
        <v>113</v>
      </c>
      <c r="K104" s="96">
        <v>15146</v>
      </c>
      <c r="L104" s="68">
        <v>5</v>
      </c>
    </row>
    <row r="105" spans="1:12" ht="15" x14ac:dyDescent="0.25">
      <c r="A105" s="23"/>
      <c r="B105" s="15"/>
      <c r="C105" s="11"/>
      <c r="D105" s="7" t="s">
        <v>24</v>
      </c>
      <c r="E105" s="72"/>
      <c r="F105" s="73"/>
      <c r="G105" s="73"/>
      <c r="H105" s="73"/>
      <c r="I105" s="73"/>
      <c r="J105" s="73"/>
      <c r="K105" s="73"/>
      <c r="L105" s="74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11</v>
      </c>
      <c r="H108" s="19">
        <f t="shared" si="54"/>
        <v>16</v>
      </c>
      <c r="I108" s="19">
        <f t="shared" si="54"/>
        <v>74</v>
      </c>
      <c r="J108" s="19">
        <f t="shared" si="54"/>
        <v>487</v>
      </c>
      <c r="K108" s="25"/>
      <c r="L108" s="19">
        <f t="shared" ref="L108" si="55">SUM(L101:L107)</f>
        <v>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103" t="s">
        <v>4</v>
      </c>
      <c r="D119" s="104"/>
      <c r="E119" s="31"/>
      <c r="F119" s="32">
        <f>F108+F118</f>
        <v>500</v>
      </c>
      <c r="G119" s="32">
        <f t="shared" ref="G119" si="58">G108+G118</f>
        <v>11</v>
      </c>
      <c r="H119" s="32">
        <f t="shared" ref="H119" si="59">H108+H118</f>
        <v>16</v>
      </c>
      <c r="I119" s="32">
        <f t="shared" ref="I119" si="60">I108+I118</f>
        <v>74</v>
      </c>
      <c r="J119" s="32">
        <f t="shared" ref="J119:L119" si="61">J108+J118</f>
        <v>487</v>
      </c>
      <c r="K119" s="32"/>
      <c r="L119" s="32">
        <f t="shared" si="61"/>
        <v>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75" t="s">
        <v>52</v>
      </c>
      <c r="F120" s="50">
        <v>200</v>
      </c>
      <c r="G120" s="50">
        <v>31</v>
      </c>
      <c r="H120" s="50">
        <v>25</v>
      </c>
      <c r="I120" s="50">
        <v>54</v>
      </c>
      <c r="J120" s="50">
        <v>210</v>
      </c>
      <c r="K120" s="89">
        <v>15169</v>
      </c>
      <c r="L120" s="68">
        <v>50</v>
      </c>
    </row>
    <row r="121" spans="1:12" ht="15" x14ac:dyDescent="0.25">
      <c r="A121" s="14"/>
      <c r="B121" s="15"/>
      <c r="C121" s="11"/>
      <c r="D121" s="6"/>
      <c r="E121" s="75" t="s">
        <v>53</v>
      </c>
      <c r="F121" s="50">
        <v>40</v>
      </c>
      <c r="G121" s="50">
        <v>3</v>
      </c>
      <c r="H121" s="50">
        <v>1</v>
      </c>
      <c r="I121" s="50">
        <v>28</v>
      </c>
      <c r="J121" s="50">
        <v>120</v>
      </c>
      <c r="K121" s="89">
        <v>15171</v>
      </c>
      <c r="L121" s="68">
        <v>20</v>
      </c>
    </row>
    <row r="122" spans="1:12" ht="15" x14ac:dyDescent="0.25">
      <c r="A122" s="14"/>
      <c r="B122" s="15"/>
      <c r="C122" s="11"/>
      <c r="D122" s="7" t="s">
        <v>22</v>
      </c>
      <c r="E122" s="76" t="s">
        <v>66</v>
      </c>
      <c r="F122" s="50">
        <v>200</v>
      </c>
      <c r="G122" s="50"/>
      <c r="H122" s="50"/>
      <c r="I122" s="50">
        <v>14</v>
      </c>
      <c r="J122" s="50">
        <v>50</v>
      </c>
      <c r="K122" s="89">
        <v>15151</v>
      </c>
      <c r="L122" s="68">
        <v>20</v>
      </c>
    </row>
    <row r="123" spans="1:12" ht="15" x14ac:dyDescent="0.25">
      <c r="A123" s="14"/>
      <c r="B123" s="15"/>
      <c r="C123" s="11"/>
      <c r="D123" s="7" t="s">
        <v>23</v>
      </c>
      <c r="E123" s="75" t="s">
        <v>41</v>
      </c>
      <c r="F123" s="50">
        <v>60</v>
      </c>
      <c r="G123" s="50">
        <v>5</v>
      </c>
      <c r="H123" s="50">
        <v>1</v>
      </c>
      <c r="I123" s="50">
        <v>42</v>
      </c>
      <c r="J123" s="50">
        <v>170</v>
      </c>
      <c r="K123" s="89">
        <v>15159</v>
      </c>
      <c r="L123" s="68">
        <v>5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39</v>
      </c>
      <c r="H127" s="19">
        <f t="shared" si="62"/>
        <v>27</v>
      </c>
      <c r="I127" s="19">
        <f t="shared" si="62"/>
        <v>138</v>
      </c>
      <c r="J127" s="19">
        <f t="shared" si="62"/>
        <v>550</v>
      </c>
      <c r="K127" s="25"/>
      <c r="L127" s="19">
        <f t="shared" ref="L127" si="63">SUM(L120:L126)</f>
        <v>95</v>
      </c>
    </row>
    <row r="128" spans="1:12" ht="15" x14ac:dyDescent="0.25">
      <c r="A128" s="13">
        <f>A120</f>
        <v>2</v>
      </c>
      <c r="B128" s="13"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103" t="s">
        <v>4</v>
      </c>
      <c r="D138" s="104"/>
      <c r="E138" s="31"/>
      <c r="F138" s="32">
        <f>F127+F137</f>
        <v>500</v>
      </c>
      <c r="G138" s="32">
        <f t="shared" ref="G138" si="66">G127+G137</f>
        <v>39</v>
      </c>
      <c r="H138" s="32">
        <f t="shared" ref="H138" si="67">H127+H137</f>
        <v>27</v>
      </c>
      <c r="I138" s="32">
        <f t="shared" ref="I138" si="68">I127+I137</f>
        <v>138</v>
      </c>
      <c r="J138" s="32">
        <f t="shared" ref="J138:L138" si="69">J127+J137</f>
        <v>550</v>
      </c>
      <c r="K138" s="32"/>
      <c r="L138" s="32">
        <f t="shared" si="69"/>
        <v>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75" t="s">
        <v>54</v>
      </c>
      <c r="F139" s="50">
        <v>200</v>
      </c>
      <c r="G139" s="50">
        <v>8</v>
      </c>
      <c r="H139" s="50">
        <v>7</v>
      </c>
      <c r="I139" s="50">
        <v>26</v>
      </c>
      <c r="J139" s="50">
        <v>218</v>
      </c>
      <c r="K139" s="89">
        <v>15170</v>
      </c>
      <c r="L139" s="40">
        <v>50</v>
      </c>
    </row>
    <row r="140" spans="1:12" ht="15" x14ac:dyDescent="0.25">
      <c r="A140" s="23"/>
      <c r="B140" s="15"/>
      <c r="C140" s="11"/>
      <c r="D140" s="6"/>
      <c r="E140" s="75" t="s">
        <v>53</v>
      </c>
      <c r="F140" s="50">
        <v>40</v>
      </c>
      <c r="G140" s="50">
        <v>3</v>
      </c>
      <c r="H140" s="50">
        <v>1</v>
      </c>
      <c r="I140" s="50">
        <v>28</v>
      </c>
      <c r="J140" s="50">
        <v>120</v>
      </c>
      <c r="K140" s="89">
        <v>15171</v>
      </c>
      <c r="L140" s="42">
        <v>20</v>
      </c>
    </row>
    <row r="141" spans="1:12" ht="15" x14ac:dyDescent="0.25">
      <c r="A141" s="23"/>
      <c r="B141" s="15"/>
      <c r="C141" s="11"/>
      <c r="D141" s="7" t="s">
        <v>22</v>
      </c>
      <c r="E141" s="75" t="s">
        <v>40</v>
      </c>
      <c r="F141" s="50">
        <v>200</v>
      </c>
      <c r="G141" s="50"/>
      <c r="H141" s="50"/>
      <c r="I141" s="50">
        <v>6</v>
      </c>
      <c r="J141" s="50">
        <v>23</v>
      </c>
      <c r="K141" s="89">
        <v>15145</v>
      </c>
      <c r="L141" s="42">
        <v>20</v>
      </c>
    </row>
    <row r="142" spans="1:12" ht="15.75" customHeight="1" x14ac:dyDescent="0.25">
      <c r="A142" s="23"/>
      <c r="B142" s="15"/>
      <c r="C142" s="11"/>
      <c r="D142" s="7" t="s">
        <v>23</v>
      </c>
      <c r="E142" s="75" t="s">
        <v>41</v>
      </c>
      <c r="F142" s="50">
        <v>60</v>
      </c>
      <c r="G142" s="50">
        <v>5</v>
      </c>
      <c r="H142" s="50">
        <v>1</v>
      </c>
      <c r="I142" s="50">
        <v>42</v>
      </c>
      <c r="J142" s="50">
        <v>170</v>
      </c>
      <c r="K142" s="89">
        <v>15159</v>
      </c>
      <c r="L142" s="42">
        <v>5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</v>
      </c>
      <c r="H146" s="19">
        <f t="shared" si="70"/>
        <v>9</v>
      </c>
      <c r="I146" s="19">
        <f t="shared" si="70"/>
        <v>102</v>
      </c>
      <c r="J146" s="19">
        <f t="shared" si="70"/>
        <v>531</v>
      </c>
      <c r="K146" s="25"/>
      <c r="L146" s="19">
        <f t="shared" ref="L146" si="71">SUM(L139:L145)</f>
        <v>95</v>
      </c>
    </row>
    <row r="147" spans="1:12" ht="15" x14ac:dyDescent="0.25">
      <c r="A147" s="26">
        <f>A139</f>
        <v>2</v>
      </c>
      <c r="B147" s="13"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103" t="s">
        <v>4</v>
      </c>
      <c r="D157" s="104"/>
      <c r="E157" s="31"/>
      <c r="F157" s="32">
        <f>F146+F156</f>
        <v>500</v>
      </c>
      <c r="G157" s="32">
        <f t="shared" ref="G157" si="74">G146+G156</f>
        <v>16</v>
      </c>
      <c r="H157" s="32">
        <f t="shared" ref="H157" si="75">H146+H156</f>
        <v>9</v>
      </c>
      <c r="I157" s="32">
        <f t="shared" ref="I157" si="76">I146+I156</f>
        <v>102</v>
      </c>
      <c r="J157" s="32">
        <f t="shared" ref="J157:L157" si="77">J146+J156</f>
        <v>531</v>
      </c>
      <c r="K157" s="32"/>
      <c r="L157" s="32">
        <f t="shared" si="77"/>
        <v>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75" t="s">
        <v>55</v>
      </c>
      <c r="F158" s="50">
        <v>150</v>
      </c>
      <c r="G158" s="50">
        <v>6</v>
      </c>
      <c r="H158" s="50">
        <v>3</v>
      </c>
      <c r="I158" s="50">
        <v>21</v>
      </c>
      <c r="J158" s="50">
        <v>102</v>
      </c>
      <c r="K158" s="97">
        <v>15156</v>
      </c>
      <c r="L158" s="78">
        <v>20</v>
      </c>
    </row>
    <row r="159" spans="1:12" ht="30" x14ac:dyDescent="0.25">
      <c r="A159" s="23"/>
      <c r="B159" s="15"/>
      <c r="C159" s="11"/>
      <c r="D159" s="6"/>
      <c r="E159" s="75" t="s">
        <v>56</v>
      </c>
      <c r="F159" s="50">
        <v>150</v>
      </c>
      <c r="G159" s="50">
        <v>6</v>
      </c>
      <c r="H159" s="50">
        <v>3</v>
      </c>
      <c r="I159" s="50">
        <v>21</v>
      </c>
      <c r="J159" s="50">
        <v>289</v>
      </c>
      <c r="K159" s="89">
        <v>15172</v>
      </c>
      <c r="L159" s="78">
        <v>50</v>
      </c>
    </row>
    <row r="160" spans="1:12" ht="15" x14ac:dyDescent="0.25">
      <c r="A160" s="23"/>
      <c r="B160" s="15"/>
      <c r="C160" s="11"/>
      <c r="D160" s="7" t="s">
        <v>22</v>
      </c>
      <c r="E160" s="76" t="s">
        <v>67</v>
      </c>
      <c r="F160" s="50">
        <v>200</v>
      </c>
      <c r="G160" s="50">
        <v>1</v>
      </c>
      <c r="H160" s="50"/>
      <c r="I160" s="50">
        <v>27</v>
      </c>
      <c r="J160" s="50">
        <v>84</v>
      </c>
      <c r="K160" s="77">
        <v>10.06</v>
      </c>
      <c r="L160" s="78">
        <v>20</v>
      </c>
    </row>
    <row r="161" spans="1:12" ht="15" x14ac:dyDescent="0.25">
      <c r="A161" s="23"/>
      <c r="B161" s="15"/>
      <c r="C161" s="11"/>
      <c r="D161" s="7" t="s">
        <v>23</v>
      </c>
      <c r="E161" s="79" t="s">
        <v>41</v>
      </c>
      <c r="F161" s="50">
        <v>40</v>
      </c>
      <c r="G161" s="50">
        <v>3</v>
      </c>
      <c r="H161" s="50">
        <v>1</v>
      </c>
      <c r="I161" s="50">
        <v>28</v>
      </c>
      <c r="J161" s="50">
        <v>113</v>
      </c>
      <c r="K161" s="98">
        <v>15146</v>
      </c>
      <c r="L161" s="78">
        <v>5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16</v>
      </c>
      <c r="H165" s="19">
        <f t="shared" si="78"/>
        <v>7</v>
      </c>
      <c r="I165" s="19">
        <f t="shared" si="78"/>
        <v>97</v>
      </c>
      <c r="J165" s="19">
        <f t="shared" si="78"/>
        <v>588</v>
      </c>
      <c r="K165" s="25"/>
      <c r="L165" s="19">
        <f t="shared" ref="L165" si="79">SUM(L158:L164)</f>
        <v>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103" t="s">
        <v>4</v>
      </c>
      <c r="D176" s="104"/>
      <c r="E176" s="31"/>
      <c r="F176" s="32">
        <f>F165+F175</f>
        <v>540</v>
      </c>
      <c r="G176" s="32">
        <f t="shared" ref="G176" si="82">G165+G175</f>
        <v>16</v>
      </c>
      <c r="H176" s="32">
        <f t="shared" ref="H176" si="83">H165+H175</f>
        <v>7</v>
      </c>
      <c r="I176" s="32">
        <f t="shared" ref="I176" si="84">I165+I175</f>
        <v>97</v>
      </c>
      <c r="J176" s="32">
        <f t="shared" ref="J176:L176" si="85">J165+J175</f>
        <v>588</v>
      </c>
      <c r="K176" s="32"/>
      <c r="L176" s="32">
        <f t="shared" si="85"/>
        <v>95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80" t="s">
        <v>68</v>
      </c>
      <c r="F177" s="81">
        <v>180</v>
      </c>
      <c r="G177" s="81">
        <v>26</v>
      </c>
      <c r="H177" s="81">
        <v>31</v>
      </c>
      <c r="I177" s="81">
        <v>40</v>
      </c>
      <c r="J177" s="81">
        <v>437</v>
      </c>
      <c r="K177" s="99">
        <v>15190</v>
      </c>
      <c r="L177" s="82">
        <v>50</v>
      </c>
    </row>
    <row r="178" spans="1:12" ht="15" x14ac:dyDescent="0.25">
      <c r="A178" s="23"/>
      <c r="B178" s="15"/>
      <c r="C178" s="11"/>
      <c r="D178" s="6"/>
      <c r="E178" s="65"/>
      <c r="F178" s="66"/>
      <c r="G178" s="66"/>
      <c r="H178" s="66"/>
      <c r="I178" s="66"/>
      <c r="J178" s="66"/>
      <c r="K178" s="66"/>
      <c r="L178" s="83"/>
    </row>
    <row r="179" spans="1:12" ht="15" x14ac:dyDescent="0.25">
      <c r="A179" s="23"/>
      <c r="B179" s="15"/>
      <c r="C179" s="11"/>
      <c r="D179" s="7" t="s">
        <v>22</v>
      </c>
      <c r="E179" s="80" t="s">
        <v>57</v>
      </c>
      <c r="F179" s="81">
        <v>200</v>
      </c>
      <c r="G179" s="81"/>
      <c r="H179" s="81"/>
      <c r="I179" s="81">
        <v>6</v>
      </c>
      <c r="J179" s="81">
        <v>21</v>
      </c>
      <c r="K179" s="99">
        <v>15162</v>
      </c>
      <c r="L179" s="84">
        <v>15</v>
      </c>
    </row>
    <row r="180" spans="1:12" ht="15" x14ac:dyDescent="0.25">
      <c r="A180" s="23"/>
      <c r="B180" s="15"/>
      <c r="C180" s="11"/>
      <c r="D180" s="7" t="s">
        <v>23</v>
      </c>
      <c r="E180" s="80" t="s">
        <v>41</v>
      </c>
      <c r="F180" s="81">
        <v>20</v>
      </c>
      <c r="G180" s="81">
        <v>2</v>
      </c>
      <c r="H180" s="81"/>
      <c r="I180" s="81">
        <v>14</v>
      </c>
      <c r="J180" s="81">
        <v>57</v>
      </c>
      <c r="K180" s="99">
        <v>15152</v>
      </c>
      <c r="L180" s="84">
        <v>5</v>
      </c>
    </row>
    <row r="181" spans="1:12" ht="15" x14ac:dyDescent="0.25">
      <c r="A181" s="23"/>
      <c r="B181" s="15"/>
      <c r="C181" s="11"/>
      <c r="D181" s="7" t="s">
        <v>24</v>
      </c>
      <c r="E181" s="80" t="s">
        <v>47</v>
      </c>
      <c r="F181" s="81">
        <v>100</v>
      </c>
      <c r="G181" s="81"/>
      <c r="H181" s="81"/>
      <c r="I181" s="81">
        <v>10</v>
      </c>
      <c r="J181" s="81">
        <v>26</v>
      </c>
      <c r="K181" s="99">
        <v>15144</v>
      </c>
      <c r="L181" s="84">
        <v>25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28</v>
      </c>
      <c r="H184" s="19">
        <f t="shared" si="86"/>
        <v>31</v>
      </c>
      <c r="I184" s="19">
        <f t="shared" si="86"/>
        <v>70</v>
      </c>
      <c r="J184" s="19">
        <f t="shared" si="86"/>
        <v>541</v>
      </c>
      <c r="K184" s="25"/>
      <c r="L184" s="19">
        <f t="shared" ref="L184" si="87">SUM(L177:L183)</f>
        <v>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103" t="s">
        <v>4</v>
      </c>
      <c r="D195" s="104"/>
      <c r="E195" s="31"/>
      <c r="F195" s="32">
        <f>F184+F194</f>
        <v>500</v>
      </c>
      <c r="G195" s="32">
        <f t="shared" ref="G195" si="90">G184+G194</f>
        <v>28</v>
      </c>
      <c r="H195" s="32">
        <f t="shared" ref="H195" si="91">H184+H194</f>
        <v>31</v>
      </c>
      <c r="I195" s="32">
        <f t="shared" ref="I195" si="92">I184+I194</f>
        <v>70</v>
      </c>
      <c r="J195" s="32">
        <f t="shared" ref="J195:L195" si="93">J184+J194</f>
        <v>541</v>
      </c>
      <c r="K195" s="32"/>
      <c r="L195" s="32">
        <f t="shared" si="93"/>
        <v>95</v>
      </c>
    </row>
    <row r="196" spans="1:12" ht="13.5" thickBot="1" x14ac:dyDescent="0.25">
      <c r="A196" s="27"/>
      <c r="B196" s="28"/>
      <c r="C196" s="105" t="s">
        <v>5</v>
      </c>
      <c r="D196" s="105"/>
      <c r="E196" s="105"/>
      <c r="F196" s="34">
        <f>(F24+F43+F62+F81+F100+F119+F138+F157+F176+F195)/(IF(F24=0,0,1)+IF(F43=0,0,1)+IF(F62=0,0,1)+IF(F81=0,0,1)+IF(F100=0,0,1)+IF(F119=0,0,1)+IF(F138=0,0,1)+IF(F157=0,0,1)+IF(F176=0,0,1)+IF(F195=0,0,1))</f>
        <v>513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19.7</v>
      </c>
      <c r="H196" s="34">
        <f t="shared" si="94"/>
        <v>16.2</v>
      </c>
      <c r="I196" s="34">
        <f t="shared" si="94"/>
        <v>95.3</v>
      </c>
      <c r="J196" s="34">
        <f t="shared" si="94"/>
        <v>535.70000000000005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2025-03-31T10:18:38Z</dcterms:modified>
</cp:coreProperties>
</file>